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Z:\FacultyAffairsInternalFiles\_Additional Employment\_2403_Masters\Calculators for 2403\2023-2024\"/>
    </mc:Choice>
  </mc:AlternateContent>
  <xr:revisionPtr revIDLastSave="0" documentId="8_{B43FC1F6-03DB-41E2-9FFA-57D9847E8AA6}" xr6:coauthVersionLast="36" xr6:coauthVersionMax="36" xr10:uidLastSave="{00000000-0000-0000-0000-000000000000}"/>
  <bookViews>
    <workbookView xWindow="-110" yWindow="-110" windowWidth="23260" windowHeight="12460" xr2:uid="{00000000-000D-0000-FFFF-FFFF00000000}"/>
  </bookViews>
  <sheets>
    <sheet name="Summer 2023" sheetId="1" r:id="rId1"/>
    <sheet name="Calendar Summer 2023" sheetId="2" r:id="rId2"/>
  </sheets>
  <definedNames>
    <definedName name="_xlnm.Print_Area" localSheetId="0">'Summer 2023'!$A$1:$J$35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21" i="1"/>
  <c r="E32" i="1" l="1"/>
  <c r="D27" i="1"/>
  <c r="D28" i="1" s="1"/>
  <c r="G27" i="1"/>
  <c r="I27" i="1"/>
  <c r="H27" i="1"/>
  <c r="D26" i="1"/>
  <c r="D24" i="1"/>
  <c r="D34" i="1" l="1"/>
  <c r="E33" i="1"/>
  <c r="J25" i="1" l="1"/>
  <c r="J26" i="1"/>
  <c r="J23" i="1"/>
  <c r="J24" i="1"/>
  <c r="J27" i="1" l="1"/>
  <c r="J28" i="1" s="1"/>
</calcChain>
</file>

<file path=xl/sharedStrings.xml><?xml version="1.0" encoding="utf-8"?>
<sst xmlns="http://schemas.openxmlformats.org/spreadsheetml/2006/main" count="96" uniqueCount="75">
  <si>
    <t>Summer Full Term - ADDITIONAL EMPLOYMENT FOR FULL-TIME</t>
  </si>
  <si>
    <t>Instructions for Completing the Calculator</t>
  </si>
  <si>
    <t>If Residual Payment is negative, termination must be processed prior to cutoff to avoid overpayment.</t>
  </si>
  <si>
    <t>III. Submit ELECTONICALLY: Calculator and the Completed Form  
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</si>
  <si>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</si>
  <si>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</si>
  <si>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</si>
  <si>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</si>
  <si>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Monthly Full-time Base Rate of Pay:</t>
  </si>
  <si>
    <t>Time Base:</t>
  </si>
  <si>
    <t>Full Compensation for this Assignment:</t>
  </si>
  <si>
    <t>Enter on FORM</t>
  </si>
  <si>
    <t># Worked Days</t>
  </si>
  <si>
    <t>Paid Days</t>
  </si>
  <si>
    <t>Master Payroll Pay Days</t>
  </si>
  <si>
    <t>Amt of $ SCO Will Issue</t>
  </si>
  <si>
    <t>Amount to be paid per WTU = Base Rate * 12 / 30</t>
  </si>
  <si>
    <t>May*</t>
  </si>
  <si>
    <t>Unit Equivalent for Time base:</t>
  </si>
  <si>
    <t>Units per yr (1/30th):</t>
  </si>
  <si>
    <t>July*</t>
  </si>
  <si>
    <t>Per Unit</t>
  </si>
  <si>
    <t>1/30th:</t>
  </si>
  <si>
    <t>August</t>
  </si>
  <si>
    <t>Time base (*Enter on FORM)</t>
  </si>
  <si>
    <t>FTE Over:</t>
  </si>
  <si>
    <t>Summer Total:</t>
  </si>
  <si>
    <t>PIMS Time base</t>
  </si>
  <si>
    <t>Fraction:</t>
  </si>
  <si>
    <t>Settlement:</t>
  </si>
  <si>
    <t>Summer Days per month:</t>
  </si>
  <si>
    <t>Minimum Rate</t>
  </si>
  <si>
    <t>Maximum Rate</t>
  </si>
  <si>
    <t>Pay $$/Work Days</t>
  </si>
  <si>
    <t>Summer Daily Rate:</t>
  </si>
  <si>
    <t>Monthly</t>
  </si>
  <si>
    <t>Daily * 21 or 22</t>
  </si>
  <si>
    <t>Summer Monthly Rate:</t>
  </si>
  <si>
    <t>Monthly/FTE</t>
  </si>
  <si>
    <t>FTE Monthly Pay Base:</t>
  </si>
  <si>
    <t>2403 Monthly Full-time Base Rate of Pay:</t>
  </si>
  <si>
    <t>Enter into PeopleSoft</t>
  </si>
  <si>
    <t>SUN</t>
  </si>
  <si>
    <t>MON</t>
  </si>
  <si>
    <t>TUE</t>
  </si>
  <si>
    <t>WED</t>
  </si>
  <si>
    <t>THU</t>
  </si>
  <si>
    <t>FRI</t>
  </si>
  <si>
    <t>SAT</t>
  </si>
  <si>
    <t xml:space="preserve">Must Accompany: </t>
  </si>
  <si>
    <t>6/1-6/30</t>
  </si>
  <si>
    <t>21 Days Available to Work in July Pay Period</t>
  </si>
  <si>
    <t>I.   Complete the Calculator</t>
  </si>
  <si>
    <r>
      <t xml:space="preserve">STEP 1: </t>
    </r>
    <r>
      <rPr>
        <sz val="12"/>
        <color rgb="FF0000FF"/>
        <rFont val="Calibri"/>
        <family val="2"/>
        <scheme val="minor"/>
      </rPr>
      <t>Enter Employee and Department Data</t>
    </r>
  </si>
  <si>
    <r>
      <rPr>
        <b/>
        <sz val="12"/>
        <color rgb="FF0000FF"/>
        <rFont val="Calibri"/>
        <family val="2"/>
        <scheme val="minor"/>
      </rPr>
      <t>STEP 2:</t>
    </r>
    <r>
      <rPr>
        <sz val="12"/>
        <color rgb="FF0000FF"/>
        <rFont val="Calibri"/>
        <family val="2"/>
        <scheme val="minor"/>
      </rPr>
      <t xml:space="preserve">  Enter Monthly Full-time Base Rate of Pay (from Primary Position)</t>
    </r>
  </si>
  <si>
    <r>
      <rPr>
        <b/>
        <sz val="12"/>
        <color rgb="FF0000FF"/>
        <rFont val="Calibri"/>
        <family val="2"/>
        <scheme val="minor"/>
      </rPr>
      <t>STEP 3:</t>
    </r>
    <r>
      <rPr>
        <sz val="12"/>
        <color rgb="FF0000FF"/>
        <rFont val="Calibri"/>
        <family val="2"/>
        <scheme val="minor"/>
      </rPr>
      <t xml:space="preserve">  Enter Time Base if less than full-time; enter in decimal format (may not be more than 1.0 per appointment) 
                *This is to be entered on the Appointment Form
               </t>
    </r>
  </si>
  <si>
    <r>
      <rPr>
        <b/>
        <sz val="12"/>
        <color rgb="FF00B050"/>
        <rFont val="Calibri"/>
        <family val="2"/>
        <scheme val="minor"/>
      </rPr>
      <t>STEP 4:</t>
    </r>
    <r>
      <rPr>
        <sz val="12"/>
        <color rgb="FF00B050"/>
        <rFont val="Calibri"/>
        <family val="2"/>
        <scheme val="minor"/>
      </rPr>
      <t xml:space="preserve"> Enter  </t>
    </r>
    <r>
      <rPr>
        <b/>
        <sz val="12"/>
        <color rgb="FF00B050"/>
        <rFont val="Calibri"/>
        <family val="2"/>
        <scheme val="minor"/>
      </rPr>
      <t>Full  Compensation for this Assignment</t>
    </r>
    <r>
      <rPr>
        <sz val="12"/>
        <color rgb="FF00B050"/>
        <rFont val="Calibri"/>
        <family val="2"/>
        <scheme val="minor"/>
      </rPr>
      <t xml:space="preserve"> and </t>
    </r>
    <r>
      <rPr>
        <b/>
        <sz val="12"/>
        <color rgb="FF00B050"/>
        <rFont val="Calibri"/>
        <family val="2"/>
        <scheme val="minor"/>
      </rPr>
      <t>Time base</t>
    </r>
    <r>
      <rPr>
        <sz val="12"/>
        <color rgb="FF00B050"/>
        <rFont val="Calibri"/>
        <family val="2"/>
        <scheme val="minor"/>
      </rPr>
      <t xml:space="preserve"> onto the Appointment Form (Green Font)</t>
    </r>
  </si>
  <si>
    <t>26
Last Day of Spring 2022 Term</t>
  </si>
  <si>
    <t>2 Days Available to Work in May Pay Period</t>
  </si>
  <si>
    <t>5/27-5/31</t>
  </si>
  <si>
    <t>7/1-8/1</t>
  </si>
  <si>
    <t>8/2-8/31</t>
  </si>
  <si>
    <t>Summer 2023 Work Days</t>
  </si>
  <si>
    <t>29
Memorial Day Holiday</t>
  </si>
  <si>
    <t>May 2023</t>
  </si>
  <si>
    <t>June 2023</t>
  </si>
  <si>
    <t>19
Juneteenth Holiday</t>
  </si>
  <si>
    <t>21 Days Available to Work in June Pay Period</t>
  </si>
  <si>
    <t>July 2023</t>
  </si>
  <si>
    <t>August 2023</t>
  </si>
  <si>
    <t>18
First Day of Fall 2023 Term</t>
  </si>
  <si>
    <t>12 Days Available to Work in August Pay Period</t>
  </si>
  <si>
    <t>June*</t>
  </si>
  <si>
    <t>For Use Between 5/27/2023 - 8/17/2023</t>
  </si>
  <si>
    <t xml:space="preserve">Additional Employment For Full-Time Faculty Full Term Assignment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</si>
</sst>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  <numFmt numFmtId="166" formatCode="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6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7" fillId="0" borderId="0" xfId="0" applyFont="1"/>
    <xf numFmtId="0" fontId="5" fillId="3" borderId="4" xfId="0" applyFont="1" applyFill="1" applyBorder="1"/>
    <xf numFmtId="0" fontId="6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0" borderId="9" xfId="0" applyFont="1" applyBorder="1"/>
    <xf numFmtId="0" fontId="9" fillId="0" borderId="0" xfId="0" applyFont="1" applyFill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Fill="1"/>
    <xf numFmtId="0" fontId="5" fillId="0" borderId="13" xfId="0" applyFont="1" applyBorder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/>
    <xf numFmtId="0" fontId="9" fillId="0" borderId="17" xfId="0" applyFont="1" applyBorder="1"/>
    <xf numFmtId="0" fontId="11" fillId="0" borderId="0" xfId="0" applyFont="1" applyFill="1" applyBorder="1" applyAlignment="1">
      <alignment horizontal="right"/>
    </xf>
    <xf numFmtId="44" fontId="11" fillId="4" borderId="0" xfId="2" applyFont="1" applyFill="1" applyBorder="1"/>
    <xf numFmtId="0" fontId="0" fillId="0" borderId="0" xfId="0" applyFont="1" applyBorder="1"/>
    <xf numFmtId="0" fontId="0" fillId="0" borderId="0" xfId="0" applyFont="1" applyBorder="1" applyProtection="1">
      <protection locked="0"/>
    </xf>
    <xf numFmtId="0" fontId="0" fillId="0" borderId="18" xfId="0" applyFont="1" applyBorder="1"/>
    <xf numFmtId="164" fontId="11" fillId="4" borderId="0" xfId="1" applyNumberFormat="1" applyFont="1" applyFill="1" applyBorder="1"/>
    <xf numFmtId="0" fontId="12" fillId="0" borderId="17" xfId="0" applyFont="1" applyBorder="1"/>
    <xf numFmtId="0" fontId="12" fillId="0" borderId="0" xfId="0" applyFont="1" applyBorder="1" applyAlignment="1">
      <alignment horizontal="right"/>
    </xf>
    <xf numFmtId="44" fontId="12" fillId="0" borderId="0" xfId="2" applyFont="1" applyBorder="1"/>
    <xf numFmtId="0" fontId="12" fillId="0" borderId="0" xfId="0" applyFont="1" applyBorder="1"/>
    <xf numFmtId="0" fontId="0" fillId="0" borderId="0" xfId="0" applyFont="1" applyFill="1" applyBorder="1"/>
    <xf numFmtId="0" fontId="0" fillId="0" borderId="18" xfId="0" applyFont="1" applyFill="1" applyBorder="1"/>
    <xf numFmtId="0" fontId="0" fillId="0" borderId="17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left"/>
    </xf>
    <xf numFmtId="49" fontId="2" fillId="0" borderId="0" xfId="0" applyNumberFormat="1" applyFont="1" applyBorder="1" applyAlignment="1"/>
    <xf numFmtId="0" fontId="0" fillId="0" borderId="9" xfId="0" applyFont="1" applyBorder="1" applyAlignment="1">
      <alignment horizontal="right"/>
    </xf>
    <xf numFmtId="0" fontId="15" fillId="0" borderId="9" xfId="0" applyFont="1" applyBorder="1"/>
    <xf numFmtId="44" fontId="0" fillId="0" borderId="20" xfId="0" applyNumberFormat="1" applyFont="1" applyBorder="1"/>
    <xf numFmtId="0" fontId="0" fillId="0" borderId="21" xfId="0" applyFont="1" applyBorder="1"/>
    <xf numFmtId="164" fontId="0" fillId="0" borderId="9" xfId="0" applyNumberFormat="1" applyFont="1" applyBorder="1"/>
    <xf numFmtId="0" fontId="0" fillId="0" borderId="9" xfId="0" applyFont="1" applyFill="1" applyBorder="1"/>
    <xf numFmtId="0" fontId="0" fillId="0" borderId="21" xfId="0" applyFont="1" applyBorder="1" applyAlignment="1">
      <alignment horizontal="right"/>
    </xf>
    <xf numFmtId="44" fontId="0" fillId="0" borderId="9" xfId="2" applyFont="1" applyBorder="1"/>
    <xf numFmtId="44" fontId="0" fillId="0" borderId="0" xfId="2" applyFont="1" applyBorder="1"/>
    <xf numFmtId="0" fontId="12" fillId="0" borderId="21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5" fontId="12" fillId="0" borderId="9" xfId="0" applyNumberFormat="1" applyFont="1" applyBorder="1"/>
    <xf numFmtId="165" fontId="0" fillId="0" borderId="0" xfId="0" applyNumberFormat="1" applyFont="1" applyBorder="1"/>
    <xf numFmtId="0" fontId="0" fillId="0" borderId="9" xfId="0" applyFont="1" applyBorder="1"/>
    <xf numFmtId="13" fontId="0" fillId="0" borderId="9" xfId="0" applyNumberFormat="1" applyFont="1" applyBorder="1"/>
    <xf numFmtId="13" fontId="0" fillId="0" borderId="0" xfId="0" applyNumberFormat="1" applyFont="1" applyBorder="1"/>
    <xf numFmtId="44" fontId="0" fillId="0" borderId="18" xfId="0" applyNumberFormat="1" applyFont="1" applyBorder="1"/>
    <xf numFmtId="0" fontId="0" fillId="0" borderId="22" xfId="0" applyFont="1" applyBorder="1"/>
    <xf numFmtId="0" fontId="0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4" xfId="0" applyFont="1" applyBorder="1"/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44" fontId="0" fillId="0" borderId="27" xfId="2" applyFont="1" applyBorder="1"/>
    <xf numFmtId="0" fontId="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4" fontId="18" fillId="6" borderId="28" xfId="0" applyNumberFormat="1" applyFont="1" applyFill="1" applyBorder="1" applyAlignment="1">
      <alignment horizontal="right" vertical="top" wrapText="1"/>
    </xf>
    <xf numFmtId="4" fontId="18" fillId="6" borderId="29" xfId="0" applyNumberFormat="1" applyFont="1" applyFill="1" applyBorder="1" applyAlignment="1">
      <alignment horizontal="right" vertical="top" wrapText="1"/>
    </xf>
    <xf numFmtId="0" fontId="0" fillId="0" borderId="30" xfId="0" applyFont="1" applyBorder="1" applyAlignment="1">
      <alignment horizontal="right"/>
    </xf>
    <xf numFmtId="44" fontId="0" fillId="0" borderId="31" xfId="2" applyNumberFormat="1" applyFont="1" applyBorder="1"/>
    <xf numFmtId="0" fontId="0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4" fontId="17" fillId="0" borderId="0" xfId="2" applyFont="1" applyFill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6" fillId="4" borderId="13" xfId="0" applyFont="1" applyFill="1" applyBorder="1" applyAlignment="1">
      <alignment horizontal="center" vertical="top" wrapText="1"/>
    </xf>
    <xf numFmtId="0" fontId="20" fillId="0" borderId="0" xfId="0" applyFont="1"/>
    <xf numFmtId="0" fontId="15" fillId="0" borderId="0" xfId="0" applyFont="1"/>
    <xf numFmtId="49" fontId="21" fillId="0" borderId="35" xfId="0" applyNumberFormat="1" applyFont="1" applyBorder="1" applyAlignment="1">
      <alignment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/>
    <xf numFmtId="0" fontId="15" fillId="0" borderId="27" xfId="0" applyFont="1" applyBorder="1" applyAlignment="1">
      <alignment vertical="center" wrapText="1"/>
    </xf>
    <xf numFmtId="0" fontId="15" fillId="7" borderId="31" xfId="0" applyFont="1" applyFill="1" applyBorder="1" applyAlignment="1">
      <alignment horizontal="right" vertical="top" wrapText="1"/>
    </xf>
    <xf numFmtId="0" fontId="15" fillId="0" borderId="31" xfId="0" applyFont="1" applyBorder="1" applyAlignment="1">
      <alignment horizontal="right" vertical="top" wrapText="1"/>
    </xf>
    <xf numFmtId="0" fontId="15" fillId="8" borderId="31" xfId="0" applyFont="1" applyFill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7" borderId="37" xfId="0" applyFont="1" applyFill="1" applyBorder="1" applyAlignment="1">
      <alignment horizontal="right" vertical="top" wrapText="1"/>
    </xf>
    <xf numFmtId="0" fontId="15" fillId="0" borderId="31" xfId="0" applyFont="1" applyFill="1" applyBorder="1" applyAlignment="1">
      <alignment horizontal="right" vertical="top" wrapText="1"/>
    </xf>
    <xf numFmtId="0" fontId="15" fillId="0" borderId="37" xfId="0" applyFont="1" applyBorder="1" applyAlignment="1">
      <alignment horizontal="right" vertical="top" wrapText="1"/>
    </xf>
    <xf numFmtId="0" fontId="15" fillId="8" borderId="37" xfId="0" applyFont="1" applyFill="1" applyBorder="1" applyAlignment="1">
      <alignment horizontal="right"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16" fontId="15" fillId="0" borderId="31" xfId="0" applyNumberFormat="1" applyFont="1" applyBorder="1" applyAlignment="1">
      <alignment horizontal="right" vertical="top" wrapText="1"/>
    </xf>
    <xf numFmtId="0" fontId="15" fillId="0" borderId="37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166" fontId="9" fillId="4" borderId="1" xfId="0" applyNumberFormat="1" applyFont="1" applyFill="1" applyBorder="1" applyAlignment="1">
      <alignment horizontal="left"/>
    </xf>
    <xf numFmtId="166" fontId="9" fillId="4" borderId="3" xfId="0" applyNumberFormat="1" applyFont="1" applyFill="1" applyBorder="1" applyAlignment="1">
      <alignment horizontal="left"/>
    </xf>
    <xf numFmtId="0" fontId="6" fillId="4" borderId="10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24" fillId="0" borderId="0" xfId="3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ademicaffairs.sonoma.edu/sites/academicaffairs/files/full_term_assignment-additional_employment_for_full-time_11.1.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topLeftCell="A7" zoomScale="80" zoomScaleNormal="80" workbookViewId="0">
      <selection activeCell="C16" sqref="C16:D16"/>
    </sheetView>
  </sheetViews>
  <sheetFormatPr defaultColWidth="8.81640625" defaultRowHeight="14.5" x14ac:dyDescent="0.35"/>
  <cols>
    <col min="1" max="1" width="2.453125" style="27" customWidth="1"/>
    <col min="2" max="2" width="29.453125" style="27" customWidth="1"/>
    <col min="3" max="3" width="18.81640625" style="27" customWidth="1"/>
    <col min="4" max="4" width="22.453125" style="27" customWidth="1"/>
    <col min="5" max="5" width="12.1796875" style="27" customWidth="1"/>
    <col min="6" max="6" width="16.81640625" style="27" customWidth="1"/>
    <col min="7" max="7" width="8.453125" style="27" customWidth="1"/>
    <col min="8" max="8" width="11.1796875" style="27" customWidth="1"/>
    <col min="9" max="9" width="12.54296875" style="27" customWidth="1"/>
    <col min="10" max="10" width="13.81640625" style="27" customWidth="1"/>
    <col min="11" max="11" width="2.54296875" style="27" customWidth="1"/>
    <col min="12" max="16384" width="8.81640625" style="27"/>
  </cols>
  <sheetData>
    <row r="1" spans="2:10" s="1" customFormat="1" ht="15.5" x14ac:dyDescent="0.35">
      <c r="B1" s="120" t="s">
        <v>0</v>
      </c>
      <c r="C1" s="120"/>
      <c r="D1" s="120"/>
      <c r="E1" s="120"/>
      <c r="F1" s="120"/>
      <c r="G1" s="120"/>
      <c r="H1" s="120"/>
      <c r="I1" s="120"/>
      <c r="J1" s="120"/>
    </row>
    <row r="2" spans="2:10" s="1" customFormat="1" ht="15.5" x14ac:dyDescent="0.35">
      <c r="B2" s="121" t="s">
        <v>73</v>
      </c>
      <c r="C2" s="121"/>
      <c r="D2" s="121"/>
      <c r="E2" s="121"/>
      <c r="F2" s="121"/>
      <c r="G2" s="121"/>
      <c r="H2" s="121"/>
      <c r="I2" s="121"/>
      <c r="J2" s="121"/>
    </row>
    <row r="3" spans="2:10" s="1" customFormat="1" ht="15.5" x14ac:dyDescent="0.35">
      <c r="B3" s="102" t="s">
        <v>49</v>
      </c>
      <c r="C3" s="128" t="s">
        <v>74</v>
      </c>
      <c r="D3" s="128"/>
      <c r="E3" s="128"/>
      <c r="F3" s="128"/>
      <c r="G3" s="101"/>
      <c r="H3" s="101"/>
      <c r="I3" s="101"/>
      <c r="J3" s="101"/>
    </row>
    <row r="4" spans="2:10" s="2" customFormat="1" ht="15.5" x14ac:dyDescent="0.35"/>
    <row r="5" spans="2:10" s="1" customFormat="1" ht="15.5" x14ac:dyDescent="0.35">
      <c r="B5" s="1" t="s">
        <v>52</v>
      </c>
    </row>
    <row r="6" spans="2:10" s="105" customFormat="1" ht="15.5" x14ac:dyDescent="0.35">
      <c r="B6" s="1"/>
      <c r="C6" s="3" t="s">
        <v>1</v>
      </c>
      <c r="D6" s="4"/>
      <c r="E6" s="4"/>
      <c r="F6" s="4"/>
      <c r="G6" s="4"/>
      <c r="H6" s="4"/>
      <c r="I6" s="5"/>
    </row>
    <row r="7" spans="2:10" s="105" customFormat="1" ht="15.5" x14ac:dyDescent="0.35">
      <c r="B7" s="1"/>
      <c r="C7" s="10" t="s">
        <v>53</v>
      </c>
      <c r="D7" s="7"/>
      <c r="E7" s="7"/>
      <c r="F7" s="7"/>
      <c r="G7" s="7"/>
      <c r="H7" s="7"/>
      <c r="I7" s="8"/>
      <c r="J7" s="106"/>
    </row>
    <row r="8" spans="2:10" s="105" customFormat="1" ht="15.5" x14ac:dyDescent="0.35">
      <c r="B8" s="1"/>
      <c r="C8" s="6" t="s">
        <v>54</v>
      </c>
      <c r="D8" s="7"/>
      <c r="E8" s="7"/>
      <c r="F8" s="7"/>
      <c r="G8" s="7"/>
      <c r="H8" s="7"/>
      <c r="I8" s="8"/>
      <c r="J8" s="106"/>
    </row>
    <row r="9" spans="2:10" s="105" customFormat="1" ht="31.75" customHeight="1" x14ac:dyDescent="0.35">
      <c r="B9" s="1"/>
      <c r="C9" s="122" t="s">
        <v>55</v>
      </c>
      <c r="D9" s="123"/>
      <c r="E9" s="123"/>
      <c r="F9" s="123"/>
      <c r="G9" s="123"/>
      <c r="H9" s="123"/>
      <c r="I9" s="124"/>
      <c r="J9" s="107"/>
    </row>
    <row r="10" spans="2:10" s="108" customFormat="1" ht="15.5" x14ac:dyDescent="0.35">
      <c r="B10" s="9"/>
      <c r="C10" s="125" t="s">
        <v>56</v>
      </c>
      <c r="D10" s="126"/>
      <c r="E10" s="126"/>
      <c r="F10" s="126"/>
      <c r="G10" s="126"/>
      <c r="H10" s="126"/>
      <c r="I10" s="127"/>
      <c r="J10" s="109"/>
    </row>
    <row r="11" spans="2:10" s="105" customFormat="1" ht="8.75" customHeight="1" x14ac:dyDescent="0.35">
      <c r="B11" s="1"/>
      <c r="C11" s="10"/>
      <c r="D11" s="7"/>
      <c r="E11" s="7"/>
      <c r="F11" s="7"/>
      <c r="G11" s="7"/>
      <c r="H11" s="7"/>
      <c r="I11" s="8"/>
      <c r="J11" s="106"/>
    </row>
    <row r="12" spans="2:10" s="105" customFormat="1" ht="18.5" customHeight="1" x14ac:dyDescent="0.35">
      <c r="B12" s="1"/>
      <c r="C12" s="11" t="s">
        <v>2</v>
      </c>
      <c r="D12" s="12"/>
      <c r="E12" s="12"/>
      <c r="F12" s="12"/>
      <c r="G12" s="12"/>
      <c r="H12" s="12"/>
      <c r="I12" s="13"/>
      <c r="J12" s="106"/>
    </row>
    <row r="13" spans="2:10" s="105" customFormat="1" ht="15.5" x14ac:dyDescent="0.35">
      <c r="B13" s="112" t="s">
        <v>3</v>
      </c>
      <c r="C13" s="112"/>
      <c r="D13" s="112"/>
      <c r="E13" s="112"/>
      <c r="F13" s="112"/>
      <c r="G13" s="112"/>
      <c r="H13"/>
      <c r="I13"/>
      <c r="J13" s="106"/>
    </row>
    <row r="14" spans="2:10" s="105" customFormat="1" ht="15.5" x14ac:dyDescent="0.35">
      <c r="B14" s="112"/>
      <c r="C14" s="112"/>
      <c r="D14" s="112"/>
      <c r="E14" s="112"/>
      <c r="F14" s="112"/>
      <c r="G14" s="112"/>
      <c r="H14"/>
      <c r="I14"/>
      <c r="J14" s="106"/>
    </row>
    <row r="16" spans="2:10" s="18" customFormat="1" ht="14.5" customHeight="1" x14ac:dyDescent="0.35">
      <c r="B16" s="14" t="s">
        <v>4</v>
      </c>
      <c r="C16" s="113"/>
      <c r="D16" s="114"/>
      <c r="E16" s="15"/>
      <c r="F16" s="16" t="s">
        <v>5</v>
      </c>
      <c r="G16" s="17"/>
      <c r="H16" s="117"/>
      <c r="I16" s="118"/>
      <c r="J16" s="119"/>
    </row>
    <row r="17" spans="2:10" s="18" customFormat="1" ht="14.5" customHeight="1" thickBot="1" x14ac:dyDescent="0.4">
      <c r="B17" s="19" t="s">
        <v>6</v>
      </c>
      <c r="C17" s="115"/>
      <c r="D17" s="116"/>
      <c r="E17" s="15"/>
      <c r="F17" s="20" t="s">
        <v>7</v>
      </c>
      <c r="G17" s="21"/>
      <c r="H17" s="85"/>
      <c r="I17" s="22"/>
      <c r="J17" s="23"/>
    </row>
    <row r="18" spans="2:10" ht="15" thickTop="1" x14ac:dyDescent="0.35">
      <c r="B18" s="24"/>
      <c r="C18" s="25"/>
      <c r="D18" s="25"/>
      <c r="E18" s="25"/>
      <c r="F18" s="25"/>
      <c r="G18" s="25"/>
      <c r="H18" s="25"/>
      <c r="I18" s="25"/>
      <c r="J18" s="26"/>
    </row>
    <row r="19" spans="2:10" x14ac:dyDescent="0.35">
      <c r="B19" s="28"/>
      <c r="C19" s="29" t="s">
        <v>8</v>
      </c>
      <c r="D19" s="30"/>
      <c r="E19" s="31"/>
      <c r="F19" s="32"/>
      <c r="G19" s="31"/>
      <c r="H19" s="31"/>
      <c r="I19" s="31"/>
      <c r="J19" s="33"/>
    </row>
    <row r="20" spans="2:10" x14ac:dyDescent="0.35">
      <c r="B20" s="28"/>
      <c r="C20" s="29" t="s">
        <v>9</v>
      </c>
      <c r="D20" s="34"/>
      <c r="E20" s="31"/>
      <c r="F20" s="31"/>
      <c r="G20" s="31"/>
      <c r="H20" s="31"/>
      <c r="I20" s="31"/>
      <c r="J20" s="33"/>
    </row>
    <row r="21" spans="2:10" x14ac:dyDescent="0.35">
      <c r="B21" s="35"/>
      <c r="C21" s="36" t="s">
        <v>10</v>
      </c>
      <c r="D21" s="37">
        <f>((D19*12)/172)*G27*D20</f>
        <v>0</v>
      </c>
      <c r="E21" s="38" t="s">
        <v>11</v>
      </c>
      <c r="F21" s="39"/>
      <c r="G21" s="39"/>
      <c r="H21" s="39"/>
      <c r="I21" s="39"/>
      <c r="J21" s="40"/>
    </row>
    <row r="22" spans="2:10" ht="29" x14ac:dyDescent="0.35">
      <c r="B22" s="41"/>
      <c r="C22" s="31"/>
      <c r="D22" s="42"/>
      <c r="E22" s="31"/>
      <c r="F22" s="43"/>
      <c r="G22" s="44" t="s">
        <v>12</v>
      </c>
      <c r="H22" s="45" t="s">
        <v>13</v>
      </c>
      <c r="I22" s="45" t="s">
        <v>14</v>
      </c>
      <c r="J22" s="46" t="s">
        <v>15</v>
      </c>
    </row>
    <row r="23" spans="2:10" x14ac:dyDescent="0.35">
      <c r="B23" s="47" t="s">
        <v>16</v>
      </c>
      <c r="C23" s="48"/>
      <c r="D23" s="31"/>
      <c r="E23" s="31"/>
      <c r="F23" s="103" t="s">
        <v>17</v>
      </c>
      <c r="G23" s="50">
        <v>2</v>
      </c>
      <c r="H23" s="50">
        <v>3</v>
      </c>
      <c r="I23" s="50">
        <v>22</v>
      </c>
      <c r="J23" s="51" t="e">
        <f>(D34*D28)/I23*H23</f>
        <v>#DIV/0!</v>
      </c>
    </row>
    <row r="24" spans="2:10" x14ac:dyDescent="0.35">
      <c r="B24" s="52"/>
      <c r="C24" s="49" t="s">
        <v>18</v>
      </c>
      <c r="D24" s="53">
        <f>D20*15</f>
        <v>0</v>
      </c>
      <c r="E24" s="31"/>
      <c r="F24" s="103" t="s">
        <v>72</v>
      </c>
      <c r="G24" s="50">
        <v>21</v>
      </c>
      <c r="H24" s="50">
        <v>22</v>
      </c>
      <c r="I24" s="50">
        <v>22</v>
      </c>
      <c r="J24" s="51" t="e">
        <f>(D34*D28)/I24*H24</f>
        <v>#DIV/0!</v>
      </c>
    </row>
    <row r="25" spans="2:10" x14ac:dyDescent="0.35">
      <c r="B25" s="52"/>
      <c r="C25" s="49" t="s">
        <v>19</v>
      </c>
      <c r="D25" s="54">
        <v>30</v>
      </c>
      <c r="E25" s="39"/>
      <c r="F25" s="103" t="s">
        <v>20</v>
      </c>
      <c r="G25" s="50">
        <v>21</v>
      </c>
      <c r="H25" s="104">
        <v>22</v>
      </c>
      <c r="I25" s="50">
        <v>22</v>
      </c>
      <c r="J25" s="51" t="e">
        <f>(D34*D28)/I25*H25</f>
        <v>#DIV/0!</v>
      </c>
    </row>
    <row r="26" spans="2:10" x14ac:dyDescent="0.35">
      <c r="B26" s="55" t="s">
        <v>21</v>
      </c>
      <c r="C26" s="49" t="s">
        <v>22</v>
      </c>
      <c r="D26" s="56">
        <f>+D19*12/D25</f>
        <v>0</v>
      </c>
      <c r="E26" s="57"/>
      <c r="F26" s="103" t="s">
        <v>23</v>
      </c>
      <c r="G26" s="50">
        <v>12</v>
      </c>
      <c r="H26" s="104">
        <v>12</v>
      </c>
      <c r="I26" s="50">
        <v>22</v>
      </c>
      <c r="J26" s="51" t="e">
        <f>(D34*D28)/I26*H26</f>
        <v>#DIV/0!</v>
      </c>
    </row>
    <row r="27" spans="2:10" x14ac:dyDescent="0.35">
      <c r="B27" s="58" t="s">
        <v>24</v>
      </c>
      <c r="C27" s="59" t="s">
        <v>25</v>
      </c>
      <c r="D27" s="60">
        <f>D20</f>
        <v>0</v>
      </c>
      <c r="E27" s="61"/>
      <c r="F27" s="103" t="s">
        <v>26</v>
      </c>
      <c r="G27" s="103">
        <f>SUM(G23:G26)</f>
        <v>56</v>
      </c>
      <c r="H27" s="103">
        <f>SUM(H23:H26)</f>
        <v>59</v>
      </c>
      <c r="I27" s="50">
        <f>SUM(I23:I26)</f>
        <v>88</v>
      </c>
      <c r="J27" s="51" t="e">
        <f>SUM(J23:J26)</f>
        <v>#DIV/0!</v>
      </c>
    </row>
    <row r="28" spans="2:10" x14ac:dyDescent="0.35">
      <c r="B28" s="55" t="s">
        <v>27</v>
      </c>
      <c r="C28" s="49" t="s">
        <v>28</v>
      </c>
      <c r="D28" s="63">
        <f>+D27</f>
        <v>0</v>
      </c>
      <c r="E28" s="64"/>
      <c r="F28" s="49" t="s">
        <v>29</v>
      </c>
      <c r="G28" s="62"/>
      <c r="H28" s="62"/>
      <c r="I28" s="62"/>
      <c r="J28" s="51" t="e">
        <f>+D21-J27</f>
        <v>#DIV/0!</v>
      </c>
    </row>
    <row r="29" spans="2:10" ht="15" thickBot="1" x14ac:dyDescent="0.4">
      <c r="B29" s="41"/>
      <c r="C29" s="31"/>
      <c r="D29" s="31"/>
      <c r="E29" s="37"/>
      <c r="F29" s="43"/>
      <c r="G29" s="31"/>
      <c r="H29" s="31"/>
      <c r="I29" s="31"/>
      <c r="J29" s="65"/>
    </row>
    <row r="30" spans="2:10" x14ac:dyDescent="0.35">
      <c r="B30" s="66"/>
      <c r="C30" s="67"/>
      <c r="D30" s="68" t="s">
        <v>30</v>
      </c>
      <c r="E30" s="69">
        <v>22</v>
      </c>
      <c r="F30" s="31"/>
      <c r="G30" s="31"/>
      <c r="H30" s="31"/>
      <c r="I30" s="70" t="s">
        <v>31</v>
      </c>
      <c r="J30" s="71" t="s">
        <v>32</v>
      </c>
    </row>
    <row r="31" spans="2:10" x14ac:dyDescent="0.35">
      <c r="B31" s="66"/>
      <c r="C31" s="43" t="s">
        <v>33</v>
      </c>
      <c r="D31" s="43" t="s">
        <v>34</v>
      </c>
      <c r="E31" s="72">
        <f>D19*12/172*D20</f>
        <v>0</v>
      </c>
      <c r="F31" s="31"/>
      <c r="G31" s="73"/>
      <c r="H31" s="74" t="s">
        <v>35</v>
      </c>
      <c r="I31" s="75">
        <v>4530</v>
      </c>
      <c r="J31" s="76">
        <v>28488</v>
      </c>
    </row>
    <row r="32" spans="2:10" x14ac:dyDescent="0.35">
      <c r="B32" s="66"/>
      <c r="C32" s="43" t="s">
        <v>36</v>
      </c>
      <c r="D32" s="43" t="s">
        <v>37</v>
      </c>
      <c r="E32" s="72">
        <f>ROUND(E31*E30,0)</f>
        <v>0</v>
      </c>
      <c r="F32" s="31"/>
      <c r="G32" s="31"/>
      <c r="H32" s="31"/>
      <c r="I32" s="31"/>
      <c r="J32" s="33"/>
    </row>
    <row r="33" spans="2:10" ht="15" thickBot="1" x14ac:dyDescent="0.4">
      <c r="B33" s="66"/>
      <c r="C33" s="77" t="s">
        <v>38</v>
      </c>
      <c r="D33" s="77" t="s">
        <v>39</v>
      </c>
      <c r="E33" s="78" t="e">
        <f>+E32/D20</f>
        <v>#DIV/0!</v>
      </c>
      <c r="F33" s="31"/>
      <c r="G33" s="31"/>
      <c r="H33" s="31"/>
      <c r="I33" s="31"/>
      <c r="J33" s="33"/>
    </row>
    <row r="34" spans="2:10" x14ac:dyDescent="0.35">
      <c r="B34" s="79"/>
      <c r="C34" s="80" t="s">
        <v>40</v>
      </c>
      <c r="D34" s="81" t="e">
        <f>ROUND(E32/D20,0)</f>
        <v>#DIV/0!</v>
      </c>
      <c r="E34" s="81" t="s">
        <v>41</v>
      </c>
      <c r="F34" s="31"/>
      <c r="G34" s="31"/>
      <c r="H34" s="31"/>
      <c r="I34" s="31"/>
      <c r="J34" s="33"/>
    </row>
    <row r="35" spans="2:10" ht="15" thickBot="1" x14ac:dyDescent="0.4">
      <c r="B35" s="82"/>
      <c r="C35" s="83"/>
      <c r="D35" s="83"/>
      <c r="E35" s="83"/>
      <c r="F35" s="83"/>
      <c r="G35" s="83"/>
      <c r="H35" s="83"/>
      <c r="I35" s="83"/>
      <c r="J35" s="84"/>
    </row>
    <row r="36" spans="2:10" ht="15" thickTop="1" x14ac:dyDescent="0.35"/>
    <row r="41" spans="2:10" ht="34.75" customHeight="1" x14ac:dyDescent="0.35"/>
  </sheetData>
  <sheetProtection sheet="1" objects="1" scenarios="1"/>
  <protectedRanges>
    <protectedRange sqref="D20" name="Range7"/>
    <protectedRange sqref="D19" name="Range6"/>
    <protectedRange sqref="H17" name="Range5"/>
    <protectedRange sqref="H16" name="Range4"/>
    <protectedRange sqref="C17" name="Range3"/>
    <protectedRange sqref="C16" name="Range2"/>
    <protectedRange sqref="B3:J3" name="Range8"/>
  </protectedRanges>
  <mergeCells count="9">
    <mergeCell ref="B13:G14"/>
    <mergeCell ref="C16:D16"/>
    <mergeCell ref="C17:D17"/>
    <mergeCell ref="H16:J16"/>
    <mergeCell ref="B1:J1"/>
    <mergeCell ref="B2:J2"/>
    <mergeCell ref="C9:I9"/>
    <mergeCell ref="C10:I10"/>
    <mergeCell ref="C3:F3"/>
  </mergeCells>
  <hyperlinks>
    <hyperlink ref="C3:F3" r:id="rId1" display="Additional Employment For Full-Time Faculty Full Term Assignment " xr:uid="{00000000-0004-0000-0000-000000000000}"/>
  </hyperlinks>
  <pageMargins left="0" right="0" top="0" bottom="0" header="0.3" footer="0.3"/>
  <pageSetup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topLeftCell="A25" workbookViewId="0">
      <selection activeCell="C13" sqref="C13"/>
    </sheetView>
  </sheetViews>
  <sheetFormatPr defaultColWidth="8.81640625" defaultRowHeight="14.5" x14ac:dyDescent="0.35"/>
  <cols>
    <col min="1" max="1" width="11.453125" style="87" customWidth="1"/>
    <col min="2" max="2" width="8.81640625" style="87"/>
    <col min="3" max="3" width="12.81640625" style="87" customWidth="1"/>
    <col min="4" max="4" width="11.1796875" style="87" customWidth="1"/>
    <col min="5" max="5" width="11.81640625" style="87" customWidth="1"/>
    <col min="6" max="6" width="8.81640625" style="87"/>
    <col min="7" max="7" width="10.1796875" style="87" customWidth="1"/>
    <col min="8" max="8" width="8.81640625" style="87"/>
    <col min="9" max="9" width="40.81640625" style="87" customWidth="1"/>
    <col min="10" max="16384" width="8.81640625" style="87"/>
  </cols>
  <sheetData>
    <row r="1" spans="1:9" ht="18.5" x14ac:dyDescent="0.45">
      <c r="A1" s="86" t="s">
        <v>62</v>
      </c>
    </row>
    <row r="2" spans="1:9" ht="15" thickBot="1" x14ac:dyDescent="0.4"/>
    <row r="3" spans="1:9" s="91" customFormat="1" ht="15" thickBot="1" x14ac:dyDescent="0.4">
      <c r="A3" s="88" t="s">
        <v>64</v>
      </c>
      <c r="B3" s="89" t="s">
        <v>42</v>
      </c>
      <c r="C3" s="90" t="s">
        <v>43</v>
      </c>
      <c r="D3" s="90" t="s">
        <v>44</v>
      </c>
      <c r="E3" s="90" t="s">
        <v>45</v>
      </c>
      <c r="F3" s="90" t="s">
        <v>46</v>
      </c>
      <c r="G3" s="90" t="s">
        <v>47</v>
      </c>
      <c r="H3" s="89" t="s">
        <v>48</v>
      </c>
    </row>
    <row r="4" spans="1:9" ht="58.5" thickBot="1" x14ac:dyDescent="0.4">
      <c r="A4" s="92" t="s">
        <v>59</v>
      </c>
      <c r="B4" s="93"/>
      <c r="C4" s="94"/>
      <c r="D4" s="94"/>
      <c r="E4" s="94"/>
      <c r="F4" s="98"/>
      <c r="G4" s="95" t="s">
        <v>57</v>
      </c>
      <c r="H4" s="93">
        <v>27</v>
      </c>
    </row>
    <row r="5" spans="1:9" ht="44" thickBot="1" x14ac:dyDescent="0.4">
      <c r="A5" s="92"/>
      <c r="B5" s="93">
        <v>28</v>
      </c>
      <c r="C5" s="95" t="s">
        <v>63</v>
      </c>
      <c r="D5" s="94">
        <v>30</v>
      </c>
      <c r="E5" s="94">
        <v>31</v>
      </c>
      <c r="F5" s="94"/>
      <c r="G5" s="94"/>
      <c r="H5" s="93"/>
      <c r="I5" s="87" t="s">
        <v>58</v>
      </c>
    </row>
    <row r="8" spans="1:9" ht="15" thickBot="1" x14ac:dyDescent="0.4"/>
    <row r="9" spans="1:9" s="91" customFormat="1" ht="15" thickBot="1" x14ac:dyDescent="0.4">
      <c r="A9" s="88" t="s">
        <v>65</v>
      </c>
      <c r="B9" s="89" t="s">
        <v>42</v>
      </c>
      <c r="C9" s="90" t="s">
        <v>43</v>
      </c>
      <c r="D9" s="90" t="s">
        <v>44</v>
      </c>
      <c r="E9" s="90" t="s">
        <v>45</v>
      </c>
      <c r="F9" s="90" t="s">
        <v>46</v>
      </c>
      <c r="G9" s="90" t="s">
        <v>47</v>
      </c>
      <c r="H9" s="89" t="s">
        <v>48</v>
      </c>
    </row>
    <row r="10" spans="1:9" ht="15" thickBot="1" x14ac:dyDescent="0.4">
      <c r="A10" s="92" t="s">
        <v>50</v>
      </c>
      <c r="B10" s="93"/>
      <c r="C10" s="94"/>
      <c r="D10" s="94"/>
      <c r="E10" s="94"/>
      <c r="F10" s="94">
        <v>1</v>
      </c>
      <c r="G10" s="94">
        <v>2</v>
      </c>
      <c r="H10" s="93">
        <v>3</v>
      </c>
    </row>
    <row r="11" spans="1:9" ht="15" thickBot="1" x14ac:dyDescent="0.4">
      <c r="A11" s="92"/>
      <c r="B11" s="93">
        <v>4</v>
      </c>
      <c r="C11" s="94">
        <v>5</v>
      </c>
      <c r="D11" s="94">
        <v>6</v>
      </c>
      <c r="E11" s="94">
        <v>7</v>
      </c>
      <c r="F11" s="94">
        <v>8</v>
      </c>
      <c r="G11" s="94">
        <v>9</v>
      </c>
      <c r="H11" s="93">
        <v>10</v>
      </c>
    </row>
    <row r="12" spans="1:9" ht="15" thickBot="1" x14ac:dyDescent="0.4">
      <c r="A12" s="92"/>
      <c r="B12" s="93">
        <v>11</v>
      </c>
      <c r="C12" s="94">
        <v>12</v>
      </c>
      <c r="D12" s="94">
        <v>13</v>
      </c>
      <c r="E12" s="94">
        <v>14</v>
      </c>
      <c r="F12" s="94">
        <v>15</v>
      </c>
      <c r="G12" s="94">
        <v>16</v>
      </c>
      <c r="H12" s="93">
        <v>17</v>
      </c>
    </row>
    <row r="13" spans="1:9" ht="44" thickBot="1" x14ac:dyDescent="0.4">
      <c r="A13" s="92"/>
      <c r="B13" s="93">
        <v>18</v>
      </c>
      <c r="C13" s="95" t="s">
        <v>66</v>
      </c>
      <c r="D13" s="94">
        <v>20</v>
      </c>
      <c r="E13" s="94">
        <v>21</v>
      </c>
      <c r="F13" s="94">
        <v>22</v>
      </c>
      <c r="G13" s="94">
        <v>23</v>
      </c>
      <c r="H13" s="93">
        <v>24</v>
      </c>
    </row>
    <row r="14" spans="1:9" ht="15" thickBot="1" x14ac:dyDescent="0.4">
      <c r="A14" s="92"/>
      <c r="B14" s="93">
        <v>25</v>
      </c>
      <c r="C14" s="94">
        <v>26</v>
      </c>
      <c r="D14" s="94">
        <v>27</v>
      </c>
      <c r="E14" s="94">
        <v>28</v>
      </c>
      <c r="F14" s="94">
        <v>29</v>
      </c>
      <c r="G14" s="94">
        <v>30</v>
      </c>
      <c r="H14" s="93"/>
      <c r="I14" s="96" t="s">
        <v>67</v>
      </c>
    </row>
    <row r="16" spans="1:9" ht="15" thickBot="1" x14ac:dyDescent="0.4"/>
    <row r="17" spans="1:9" ht="15" thickBot="1" x14ac:dyDescent="0.4">
      <c r="A17" s="88" t="s">
        <v>68</v>
      </c>
      <c r="B17" s="89" t="s">
        <v>42</v>
      </c>
      <c r="C17" s="90" t="s">
        <v>43</v>
      </c>
      <c r="D17" s="90" t="s">
        <v>44</v>
      </c>
      <c r="E17" s="90" t="s">
        <v>45</v>
      </c>
      <c r="F17" s="90" t="s">
        <v>46</v>
      </c>
      <c r="G17" s="90" t="s">
        <v>47</v>
      </c>
      <c r="H17" s="89" t="s">
        <v>48</v>
      </c>
    </row>
    <row r="18" spans="1:9" ht="15" thickBot="1" x14ac:dyDescent="0.4">
      <c r="A18" s="92" t="s">
        <v>60</v>
      </c>
      <c r="B18" s="93"/>
      <c r="C18" s="94"/>
      <c r="D18" s="94"/>
      <c r="E18" s="94"/>
      <c r="F18" s="98"/>
      <c r="G18" s="98"/>
      <c r="H18" s="93">
        <v>1</v>
      </c>
    </row>
    <row r="19" spans="1:9" ht="15" thickBot="1" x14ac:dyDescent="0.4">
      <c r="A19" s="92"/>
      <c r="B19" s="97">
        <v>2</v>
      </c>
      <c r="C19" s="98">
        <v>3</v>
      </c>
      <c r="D19" s="95">
        <v>4</v>
      </c>
      <c r="E19" s="99">
        <v>5</v>
      </c>
      <c r="F19" s="99">
        <v>6</v>
      </c>
      <c r="G19" s="99">
        <v>7</v>
      </c>
      <c r="H19" s="97">
        <v>8</v>
      </c>
    </row>
    <row r="20" spans="1:9" ht="15" thickBot="1" x14ac:dyDescent="0.4">
      <c r="A20" s="92"/>
      <c r="B20" s="93">
        <v>9</v>
      </c>
      <c r="C20" s="94">
        <v>10</v>
      </c>
      <c r="D20" s="94">
        <v>11</v>
      </c>
      <c r="E20" s="94">
        <v>12</v>
      </c>
      <c r="F20" s="94">
        <v>13</v>
      </c>
      <c r="G20" s="94">
        <v>14</v>
      </c>
      <c r="H20" s="93">
        <v>15</v>
      </c>
    </row>
    <row r="21" spans="1:9" ht="15" thickBot="1" x14ac:dyDescent="0.4">
      <c r="A21" s="92"/>
      <c r="B21" s="93">
        <v>16</v>
      </c>
      <c r="C21" s="94">
        <v>17</v>
      </c>
      <c r="D21" s="94">
        <v>18</v>
      </c>
      <c r="E21" s="94">
        <v>19</v>
      </c>
      <c r="F21" s="94">
        <v>20</v>
      </c>
      <c r="G21" s="94">
        <v>21</v>
      </c>
      <c r="H21" s="93">
        <v>22</v>
      </c>
    </row>
    <row r="22" spans="1:9" ht="15" thickBot="1" x14ac:dyDescent="0.4">
      <c r="A22" s="92"/>
      <c r="B22" s="93">
        <v>23</v>
      </c>
      <c r="C22" s="94">
        <v>24</v>
      </c>
      <c r="D22" s="94">
        <v>25</v>
      </c>
      <c r="E22" s="94">
        <v>26</v>
      </c>
      <c r="F22" s="94">
        <v>27</v>
      </c>
      <c r="G22" s="94">
        <v>28</v>
      </c>
      <c r="H22" s="93">
        <v>29</v>
      </c>
      <c r="I22" s="96"/>
    </row>
    <row r="23" spans="1:9" ht="15" thickBot="1" x14ac:dyDescent="0.4">
      <c r="B23" s="93">
        <v>30</v>
      </c>
      <c r="C23" s="94">
        <v>31</v>
      </c>
      <c r="D23" s="110">
        <v>45139</v>
      </c>
      <c r="E23" s="94"/>
      <c r="F23" s="94"/>
      <c r="G23" s="94"/>
      <c r="H23" s="93"/>
      <c r="I23" s="96" t="s">
        <v>51</v>
      </c>
    </row>
    <row r="25" spans="1:9" ht="15" thickBot="1" x14ac:dyDescent="0.4"/>
    <row r="26" spans="1:9" ht="15" thickBot="1" x14ac:dyDescent="0.4">
      <c r="A26" s="88" t="s">
        <v>69</v>
      </c>
      <c r="B26" s="89" t="s">
        <v>42</v>
      </c>
      <c r="C26" s="90" t="s">
        <v>43</v>
      </c>
      <c r="D26" s="90" t="s">
        <v>44</v>
      </c>
      <c r="E26" s="90" t="s">
        <v>45</v>
      </c>
      <c r="F26" s="90" t="s">
        <v>46</v>
      </c>
      <c r="G26" s="90" t="s">
        <v>47</v>
      </c>
      <c r="H26" s="89" t="s">
        <v>48</v>
      </c>
    </row>
    <row r="27" spans="1:9" ht="15" thickBot="1" x14ac:dyDescent="0.4">
      <c r="A27" s="92" t="s">
        <v>61</v>
      </c>
      <c r="B27" s="93"/>
      <c r="C27" s="94"/>
      <c r="D27" s="94"/>
      <c r="E27" s="94">
        <v>2</v>
      </c>
      <c r="F27" s="94">
        <v>3</v>
      </c>
      <c r="G27" s="94">
        <v>4</v>
      </c>
      <c r="H27" s="93">
        <v>5</v>
      </c>
    </row>
    <row r="28" spans="1:9" ht="15" thickBot="1" x14ac:dyDescent="0.4">
      <c r="A28" s="92"/>
      <c r="B28" s="93">
        <v>6</v>
      </c>
      <c r="C28" s="94">
        <v>7</v>
      </c>
      <c r="D28" s="94">
        <v>8</v>
      </c>
      <c r="E28" s="94">
        <v>9</v>
      </c>
      <c r="F28" s="94">
        <v>10</v>
      </c>
      <c r="G28" s="94">
        <v>11</v>
      </c>
      <c r="H28" s="93">
        <v>12</v>
      </c>
    </row>
    <row r="29" spans="1:9" ht="58.5" thickBot="1" x14ac:dyDescent="0.4">
      <c r="A29" s="92"/>
      <c r="B29" s="97">
        <v>13</v>
      </c>
      <c r="C29" s="98">
        <v>14</v>
      </c>
      <c r="D29" s="98">
        <v>15</v>
      </c>
      <c r="E29" s="111">
        <v>16</v>
      </c>
      <c r="F29" s="111">
        <v>17</v>
      </c>
      <c r="G29" s="100" t="s">
        <v>70</v>
      </c>
      <c r="H29" s="97">
        <v>19</v>
      </c>
    </row>
    <row r="30" spans="1:9" ht="15" thickBot="1" x14ac:dyDescent="0.4">
      <c r="A30" s="92"/>
      <c r="B30" s="93">
        <v>20</v>
      </c>
      <c r="C30" s="95">
        <v>21</v>
      </c>
      <c r="D30" s="95">
        <v>22</v>
      </c>
      <c r="E30" s="95">
        <v>23</v>
      </c>
      <c r="F30" s="95">
        <v>24</v>
      </c>
      <c r="G30" s="95">
        <v>25</v>
      </c>
      <c r="H30" s="93">
        <v>26</v>
      </c>
    </row>
    <row r="31" spans="1:9" ht="15" thickBot="1" x14ac:dyDescent="0.4">
      <c r="A31" s="92"/>
      <c r="B31" s="93">
        <v>27</v>
      </c>
      <c r="C31" s="95">
        <v>28</v>
      </c>
      <c r="D31" s="95">
        <v>29</v>
      </c>
      <c r="E31" s="95">
        <v>30</v>
      </c>
      <c r="F31" s="95">
        <v>31</v>
      </c>
      <c r="G31" s="95"/>
      <c r="H31" s="93"/>
      <c r="I31" s="9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Summer 2023</vt:lpstr>
      <vt:lpstr>Calendar Summer 2023</vt:lpstr>
      <vt:lpstr>'Summer 2023'!Print_Area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Celeste McDonald</cp:lastModifiedBy>
  <cp:lastPrinted>2021-04-20T23:06:49Z</cp:lastPrinted>
  <dcterms:created xsi:type="dcterms:W3CDTF">2019-04-29T19:05:49Z</dcterms:created>
  <dcterms:modified xsi:type="dcterms:W3CDTF">2023-05-26T22:50:43Z</dcterms:modified>
</cp:coreProperties>
</file>